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TF Allocation Calculato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<sst xmlns="http://schemas.openxmlformats.org/spreadsheetml/2006/main" count="50" uniqueCount="45">
  <si>
    <t xml:space="preserve">ETF Allocation by Age Calculator</t>
  </si>
  <si>
    <t xml:space="preserve">A Simple Tool for Beginner Investors</t>
  </si>
  <si>
    <t xml:space="preserve">STEP 1: Enter Your Information</t>
  </si>
  <si>
    <t xml:space="preserve">Your Age</t>
  </si>
  <si>
    <t xml:space="preserve">years old</t>
  </si>
  <si>
    <t xml:space="preserve">Total Amount to Invest</t>
  </si>
  <si>
    <t xml:space="preserve">in US dollars</t>
  </si>
  <si>
    <t xml:space="preserve">STEP 2: See Your Suggested Allocation</t>
  </si>
  <si>
    <t xml:space="preserve">(Based on the "110 minus age" rule)</t>
  </si>
  <si>
    <t xml:space="preserve">ETF Category</t>
  </si>
  <si>
    <t xml:space="preserve">Percentage</t>
  </si>
  <si>
    <t xml:space="preserve">Amount to Invest</t>
  </si>
  <si>
    <t xml:space="preserve">Stock ETFs (Growth)</t>
  </si>
  <si>
    <t xml:space="preserve">Bond ETFs (Stability)</t>
  </si>
  <si>
    <t xml:space="preserve">TOTAL</t>
  </si>
  <si>
    <t xml:space="preserve">STEP 3: Your Detailed ETF Breakdown</t>
  </si>
  <si>
    <t xml:space="preserve">(Optional: A more diversified approach)</t>
  </si>
  <si>
    <t xml:space="preserve">ETF Type</t>
  </si>
  <si>
    <t xml:space="preserve">US Total Stock Market ETF</t>
  </si>
  <si>
    <t xml:space="preserve">International Stock ETF</t>
  </si>
  <si>
    <t xml:space="preserve">US Bond ETF</t>
  </si>
  <si>
    <t xml:space="preserve">HOW TO USE THIS TEMPLATE</t>
  </si>
  <si>
    <t xml:space="preserve">1. Change the yellow cells above (Age and Total Amount)</t>
  </si>
  <si>
    <t xml:space="preserve">2. Watch the allocation percentages update automatically</t>
  </si>
  <si>
    <t xml:space="preserve">3. Use the suggested amounts as a starting point</t>
  </si>
  <si>
    <t xml:space="preserve">4. Adjust based on your personal risk comfort level</t>
  </si>
  <si>
    <t xml:space="preserve">QUICK REFERENCE: Age-Based Allocations</t>
  </si>
  <si>
    <t xml:space="preserve">Age Range</t>
  </si>
  <si>
    <t xml:space="preserve">Stocks</t>
  </si>
  <si>
    <t xml:space="preserve">Bonds</t>
  </si>
  <si>
    <t xml:space="preserve">20-29</t>
  </si>
  <si>
    <t xml:space="preserve">80-90%</t>
  </si>
  <si>
    <t xml:space="preserve">10-20%</t>
  </si>
  <si>
    <t xml:space="preserve">30-39</t>
  </si>
  <si>
    <t xml:space="preserve">70-80%</t>
  </si>
  <si>
    <t xml:space="preserve">20-30%</t>
  </si>
  <si>
    <t xml:space="preserve">40-49</t>
  </si>
  <si>
    <t xml:space="preserve">60-70%</t>
  </si>
  <si>
    <t xml:space="preserve">30-40%</t>
  </si>
  <si>
    <t xml:space="preserve">50-59</t>
  </si>
  <si>
    <t xml:space="preserve">50-60%</t>
  </si>
  <si>
    <t xml:space="preserve">40-50%</t>
  </si>
  <si>
    <t xml:space="preserve">60+</t>
  </si>
  <si>
    <t xml:space="preserve">IMPORTANT DISCLAIMER</t>
  </si>
  <si>
    <t xml:space="preserve">This template is for educational purposes only and does not constitute financial advice. Please consult a qualified financial advisor before making investment decisions.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</si>
</sst>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"/>
    <numFmt numFmtId="166" formatCode="0%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9"/>
      <name val="Arial"/>
      <family val="0"/>
      <charset val="1"/>
    </font>
    <font>
      <i val="true"/>
      <sz val="11"/>
      <color rgb="FF666666"/>
      <name val="Arial"/>
      <family val="0"/>
      <charset val="1"/>
    </font>
    <font>
      <b val="true"/>
      <sz val="12"/>
      <color rgb="FF1F4E79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sz val="10"/>
      <color rgb="FF666666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i val="true"/>
      <sz val="9"/>
      <color rgb="FF666666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E2EFDA"/>
      </patternFill>
    </fill>
    <fill>
      <patternFill patternType="solid">
        <fgColor rgb="FF1F4E79"/>
        <bgColor rgb="FF003366"/>
      </patternFill>
    </fill>
    <fill>
      <patternFill patternType="solid">
        <fgColor rgb="FFE2EFDA"/>
        <bgColor rgb="FFD6DCE5"/>
      </patternFill>
    </fill>
    <fill>
      <patternFill patternType="solid">
        <fgColor rgb="FFD6DCE5"/>
        <bgColor rgb="FFE2EFDA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B4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4" min="3" style="0" width="20"/>
    <col collapsed="false" customWidth="true" hidden="false" outlineLevel="0" max="5" min="5" style="0" width="3"/>
  </cols>
  <sheetData>
    <row r="2" customFormat="false" ht="24.75" hidden="false" customHeight="true" outlineLevel="0" collapsed="false">
      <c r="B2" s="1" t="s">
        <v>0</v>
      </c>
      <c r="C2" s="1"/>
      <c r="D2" s="1"/>
    </row>
    <row r="3" customFormat="false" ht="15" hidden="false" customHeight="false" outlineLevel="0" collapsed="false">
      <c r="B3" s="2" t="s">
        <v>1</v>
      </c>
      <c r="C3" s="2"/>
      <c r="D3" s="2"/>
    </row>
    <row r="5" customFormat="false" ht="19.5" hidden="false" customHeight="true" outlineLevel="0" collapsed="false">
      <c r="B5" s="3" t="s">
        <v>2</v>
      </c>
    </row>
    <row r="7" customFormat="false" ht="15" hidden="false" customHeight="false" outlineLevel="0" collapsed="false">
      <c r="B7" s="4" t="s">
        <v>3</v>
      </c>
      <c r="C7" s="5" t="n">
        <v>30</v>
      </c>
      <c r="D7" s="6" t="s">
        <v>4</v>
      </c>
    </row>
    <row r="8" customFormat="false" ht="15" hidden="false" customHeight="false" outlineLevel="0" collapsed="false">
      <c r="B8" s="4" t="s">
        <v>5</v>
      </c>
      <c r="C8" s="7" t="n">
        <v>10000</v>
      </c>
      <c r="D8" s="6" t="s">
        <v>6</v>
      </c>
    </row>
    <row r="10" customFormat="false" ht="19.5" hidden="false" customHeight="true" outlineLevel="0" collapsed="false">
      <c r="B10" s="3" t="s">
        <v>7</v>
      </c>
    </row>
    <row r="11" customFormat="false" ht="15" hidden="false" customHeight="false" outlineLevel="0" collapsed="false">
      <c r="B11" s="8" t="s">
        <v>8</v>
      </c>
    </row>
    <row r="13" customFormat="false" ht="15" hidden="false" customHeight="false" outlineLevel="0" collapsed="false">
      <c r="B13" s="9" t="s">
        <v>9</v>
      </c>
      <c r="C13" s="9" t="s">
        <v>10</v>
      </c>
      <c r="D13" s="9" t="s">
        <v>11</v>
      </c>
    </row>
    <row r="14" customFormat="false" ht="15" hidden="false" customHeight="false" outlineLevel="0" collapsed="false">
      <c r="B14" s="10" t="s">
        <v>12</v>
      </c>
      <c r="C14" s="11" t="n">
        <f aca="false">MIN(MAX((110-C7)/100,0.3),0.9)</f>
        <v>0.8</v>
      </c>
      <c r="D14" s="12" t="n">
        <f aca="false">ROUND(C8*C14,0)</f>
        <v>8000</v>
      </c>
    </row>
    <row r="15" customFormat="false" ht="15" hidden="false" customHeight="false" outlineLevel="0" collapsed="false">
      <c r="B15" s="13" t="s">
        <v>13</v>
      </c>
      <c r="C15" s="14" t="n">
        <f aca="false">1-C14</f>
        <v>0.2</v>
      </c>
      <c r="D15" s="15" t="n">
        <f aca="false">ROUND(C8*C15,0)</f>
        <v>2000</v>
      </c>
    </row>
    <row r="16" customFormat="false" ht="15" hidden="false" customHeight="false" outlineLevel="0" collapsed="false">
      <c r="B16" s="16" t="s">
        <v>14</v>
      </c>
      <c r="C16" s="17" t="n">
        <f aca="false">C14+C15</f>
        <v>1</v>
      </c>
      <c r="D16" s="18" t="n">
        <f aca="false">D14+D15</f>
        <v>10000</v>
      </c>
    </row>
    <row r="18" customFormat="false" ht="19.5" hidden="false" customHeight="true" outlineLevel="0" collapsed="false">
      <c r="B18" s="3" t="s">
        <v>15</v>
      </c>
    </row>
    <row r="19" customFormat="false" ht="15" hidden="false" customHeight="false" outlineLevel="0" collapsed="false">
      <c r="B19" s="8" t="s">
        <v>16</v>
      </c>
    </row>
    <row r="21" customFormat="false" ht="15" hidden="false" customHeight="false" outlineLevel="0" collapsed="false">
      <c r="B21" s="9" t="s">
        <v>17</v>
      </c>
      <c r="C21" s="9" t="s">
        <v>10</v>
      </c>
      <c r="D21" s="9" t="s">
        <v>11</v>
      </c>
    </row>
    <row r="22" customFormat="false" ht="15" hidden="false" customHeight="false" outlineLevel="0" collapsed="false">
      <c r="B22" s="19" t="s">
        <v>18</v>
      </c>
      <c r="C22" s="20" t="n">
        <f aca="false">ROUND(C14*0.7,2)</f>
        <v>0.56</v>
      </c>
      <c r="D22" s="21" t="n">
        <f aca="false">ROUND(C8*C22,0)</f>
        <v>5600</v>
      </c>
    </row>
    <row r="23" customFormat="false" ht="15" hidden="false" customHeight="false" outlineLevel="0" collapsed="false">
      <c r="B23" s="19" t="s">
        <v>19</v>
      </c>
      <c r="C23" s="20" t="n">
        <f aca="false">C14-C22</f>
        <v>0.24</v>
      </c>
      <c r="D23" s="21" t="n">
        <f aca="false">ROUND(C8*C23,0)</f>
        <v>2400</v>
      </c>
    </row>
    <row r="24" customFormat="false" ht="15" hidden="false" customHeight="false" outlineLevel="0" collapsed="false">
      <c r="B24" s="22" t="s">
        <v>20</v>
      </c>
      <c r="C24" s="23" t="n">
        <f aca="false">C15</f>
        <v>0.2</v>
      </c>
      <c r="D24" s="24" t="n">
        <f aca="false">ROUND(C8*C24,0)</f>
        <v>2000</v>
      </c>
    </row>
    <row r="25" customFormat="false" ht="15" hidden="false" customHeight="false" outlineLevel="0" collapsed="false">
      <c r="B25" s="16" t="s">
        <v>14</v>
      </c>
      <c r="C25" s="17" t="n">
        <f aca="false">C22+C23+C24</f>
        <v>1</v>
      </c>
      <c r="D25" s="18" t="n">
        <f aca="false">D22+D23+D24</f>
        <v>10000</v>
      </c>
    </row>
    <row r="27" customFormat="false" ht="19.5" hidden="false" customHeight="true" outlineLevel="0" collapsed="false">
      <c r="B27" s="3" t="s">
        <v>21</v>
      </c>
    </row>
    <row r="28" customFormat="false" ht="15" hidden="false" customHeight="false" outlineLevel="0" collapsed="false">
      <c r="B28" s="25" t="s">
        <v>22</v>
      </c>
    </row>
    <row r="29" customFormat="false" ht="15" hidden="false" customHeight="false" outlineLevel="0" collapsed="false">
      <c r="B29" s="25" t="s">
        <v>23</v>
      </c>
    </row>
    <row r="30" customFormat="false" ht="15" hidden="false" customHeight="false" outlineLevel="0" collapsed="false">
      <c r="B30" s="25" t="s">
        <v>24</v>
      </c>
    </row>
    <row r="31" customFormat="false" ht="15" hidden="false" customHeight="false" outlineLevel="0" collapsed="false">
      <c r="B31" s="25" t="s">
        <v>25</v>
      </c>
    </row>
    <row r="33" customFormat="false" ht="19.5" hidden="false" customHeight="true" outlineLevel="0" collapsed="false">
      <c r="B33" s="3" t="s">
        <v>26</v>
      </c>
    </row>
    <row r="35" customFormat="false" ht="15" hidden="false" customHeight="false" outlineLevel="0" collapsed="false">
      <c r="B35" s="9" t="s">
        <v>27</v>
      </c>
      <c r="C35" s="9" t="s">
        <v>28</v>
      </c>
      <c r="D35" s="9" t="s">
        <v>29</v>
      </c>
    </row>
    <row r="36" customFormat="false" ht="15" hidden="false" customHeight="false" outlineLevel="0" collapsed="false">
      <c r="B36" s="26" t="s">
        <v>30</v>
      </c>
      <c r="C36" s="27" t="s">
        <v>31</v>
      </c>
      <c r="D36" s="28" t="s">
        <v>32</v>
      </c>
    </row>
    <row r="37" customFormat="false" ht="15" hidden="false" customHeight="false" outlineLevel="0" collapsed="false">
      <c r="B37" s="26" t="s">
        <v>33</v>
      </c>
      <c r="C37" s="27" t="s">
        <v>34</v>
      </c>
      <c r="D37" s="28" t="s">
        <v>35</v>
      </c>
    </row>
    <row r="38" customFormat="false" ht="15" hidden="false" customHeight="false" outlineLevel="0" collapsed="false">
      <c r="B38" s="26" t="s">
        <v>36</v>
      </c>
      <c r="C38" s="27" t="s">
        <v>37</v>
      </c>
      <c r="D38" s="28" t="s">
        <v>38</v>
      </c>
    </row>
    <row r="39" customFormat="false" ht="15" hidden="false" customHeight="false" outlineLevel="0" collapsed="false">
      <c r="B39" s="26" t="s">
        <v>39</v>
      </c>
      <c r="C39" s="27" t="s">
        <v>40</v>
      </c>
      <c r="D39" s="28" t="s">
        <v>41</v>
      </c>
    </row>
    <row r="40" customFormat="false" ht="15" hidden="false" customHeight="false" outlineLevel="0" collapsed="false">
      <c r="B40" s="26" t="s">
        <v>42</v>
      </c>
      <c r="C40" s="27" t="s">
        <v>41</v>
      </c>
      <c r="D40" s="28" t="s">
        <v>40</v>
      </c>
    </row>
    <row r="42" customFormat="false" ht="15" hidden="false" customHeight="false" outlineLevel="0" collapsed="false">
      <c r="B42" s="29" t="s">
        <v>43</v>
      </c>
    </row>
    <row r="43" customFormat="false" ht="15" hidden="false" customHeight="true" outlineLevel="0" collapsed="false">
      <c r="B43" s="30" t="s">
        <v>44</v>
      </c>
      <c r="C43" s="30"/>
      <c r="D43" s="30"/>
    </row>
    <row r="44" customFormat="false" ht="15" hidden="false" customHeight="false" outlineLevel="0" collapsed="false">
      <c r="B44" s="30"/>
      <c r="C44" s="30"/>
      <c r="D44" s="30"/>
    </row>
  </sheetData>
  <mergeCells count="3">
    <mergeCell ref="B2:D2"/>
    <mergeCell ref="B3:D3"/>
    <mergeCell ref="B43:D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2026-01-26T07:18:23Z</dcterms:created>
  <dc:creator>openpyxl</dc:creator>
  <dc:description/>
  <dc:language>en-US</dc:language>
  <cp:lastModifiedBy/>
  <dcterms:modified xsi:type="dcterms:W3CDTF">2026-01-26T07:18:23Z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